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55" windowHeight="7935"/>
  </bookViews>
  <sheets>
    <sheet name="Sheet1" sheetId="1" r:id="rId1"/>
    <sheet name="Sheet2" sheetId="2" r:id="rId2"/>
    <sheet name="Sheet3" sheetId="3" r:id="rId3"/>
  </sheets>
  <calcPr calcId="114210" concurrentCalc="0"/>
</workbook>
</file>

<file path=xl/calcChain.xml><?xml version="1.0" encoding="utf-8"?>
<calcChain xmlns="http://schemas.openxmlformats.org/spreadsheetml/2006/main">
  <c r="C29" i="1"/>
  <c r="D29"/>
  <c r="F29"/>
  <c r="G29"/>
  <c r="H29"/>
  <c r="B29"/>
  <c r="C13"/>
  <c r="D13"/>
  <c r="F13"/>
  <c r="G13"/>
  <c r="H13"/>
  <c r="B13"/>
  <c r="H12"/>
  <c r="C12"/>
  <c r="D12"/>
  <c r="F12"/>
  <c r="G12"/>
  <c r="C28"/>
  <c r="D28"/>
  <c r="F28"/>
  <c r="G28"/>
  <c r="H28"/>
  <c r="B28"/>
  <c r="B12"/>
</calcChain>
</file>

<file path=xl/sharedStrings.xml><?xml version="1.0" encoding="utf-8"?>
<sst xmlns="http://schemas.openxmlformats.org/spreadsheetml/2006/main" count="45" uniqueCount="38">
  <si>
    <t>Name</t>
  </si>
  <si>
    <t>HR</t>
  </si>
  <si>
    <t>Systolic</t>
  </si>
  <si>
    <t>Diastolic</t>
  </si>
  <si>
    <t>Average</t>
  </si>
  <si>
    <t>Systolic after</t>
  </si>
  <si>
    <t>Diastolic after</t>
  </si>
  <si>
    <t>HR  after</t>
  </si>
  <si>
    <t>HR after</t>
  </si>
  <si>
    <t>C</t>
  </si>
  <si>
    <t xml:space="preserve">D </t>
  </si>
  <si>
    <t>E</t>
  </si>
  <si>
    <t>F</t>
  </si>
  <si>
    <t>G</t>
  </si>
  <si>
    <t>H</t>
  </si>
  <si>
    <t>I</t>
  </si>
  <si>
    <t>J</t>
  </si>
  <si>
    <t>M</t>
  </si>
  <si>
    <t>N</t>
  </si>
  <si>
    <t>P</t>
  </si>
  <si>
    <t>Q</t>
  </si>
  <si>
    <t xml:space="preserve">R </t>
  </si>
  <si>
    <t xml:space="preserve">S </t>
  </si>
  <si>
    <t xml:space="preserve">T </t>
  </si>
  <si>
    <t>U</t>
  </si>
  <si>
    <t>V</t>
  </si>
  <si>
    <t>X</t>
  </si>
  <si>
    <t>Y</t>
  </si>
  <si>
    <t>Standard Error</t>
  </si>
  <si>
    <t>Phenylephrine Systolic Before</t>
  </si>
  <si>
    <t>Phenylephrine Diastolic Before</t>
  </si>
  <si>
    <t>Phenylephrine Systolic After</t>
  </si>
  <si>
    <t>Phenylephrine Diastolic After</t>
  </si>
  <si>
    <t>Pseuodoephedrine Systolic Before</t>
  </si>
  <si>
    <t>Pseuodoephedrine Diastolic Before</t>
  </si>
  <si>
    <t>Pseuodoephedrine Systolic After</t>
  </si>
  <si>
    <t>Pseuodoephedrine Diastolic After</t>
  </si>
  <si>
    <t>sem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</si>
</sst>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Fill="1" applyBorder="1"/>
    <xf numFmtId="0" fontId="1" fillId="0" borderId="1" xfId="0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Phenylephrine</a:t>
            </a:r>
            <a:r>
              <a:rPr lang="en-US" baseline="0"/>
              <a:t> vs Pseudoephedrine</a:t>
            </a:r>
            <a:endParaRPr lang="en-US"/>
          </a:p>
        </c:rich>
      </c:tx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861204546103673E-2"/>
          <c:y val="0.14959376346613393"/>
          <c:w val="0.88424343392717097"/>
          <c:h val="0.75719721601963952"/>
        </c:manualLayout>
      </c:layout>
      <c:barChart>
        <c:barDir val="col"/>
        <c:grouping val="clustered"/>
        <c:ser>
          <c:idx val="0"/>
          <c:order val="0"/>
          <c:tx>
            <c:v>Phenylephrine Systolic Before</c:v>
          </c:tx>
          <c:dLbls>
            <c:spPr>
              <a:noFill/>
              <a:ln w="25400">
                <a:noFill/>
              </a:ln>
            </c:spPr>
            <c:showSerName val="1"/>
          </c:dLbls>
          <c:trendline>
            <c:trendlineType val="linear"/>
          </c:trendline>
          <c:trendline>
            <c:trendlineType val="linear"/>
          </c:trendline>
          <c:errBars>
            <c:errBarType val="both"/>
            <c:errValType val="cust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Sheet1!$B$28</c:f>
              <c:numCache>
                <c:formatCode>0</c:formatCode>
                <c:ptCount val="1"/>
                <c:pt idx="0">
                  <c:v>102.36363636363636</c:v>
                </c:pt>
              </c:numCache>
            </c:numRef>
          </c:cat>
          <c:val>
            <c:numRef>
              <c:f>Sheet1!$B$12</c:f>
              <c:numCache>
                <c:formatCode>0.0</c:formatCode>
                <c:ptCount val="1"/>
                <c:pt idx="0">
                  <c:v>100.75</c:v>
                </c:pt>
              </c:numCache>
            </c:numRef>
          </c:val>
        </c:ser>
        <c:ser>
          <c:idx val="1"/>
          <c:order val="1"/>
          <c:tx>
            <c:v>Phenylephrine Diastolic Before</c:v>
          </c:tx>
          <c:dLbls>
            <c:spPr>
              <a:noFill/>
              <a:ln w="25400">
                <a:noFill/>
              </a:ln>
            </c:spPr>
            <c:showSerName val="1"/>
          </c:dLbls>
          <c:errBars>
            <c:errBarType val="both"/>
            <c:errValType val="cust"/>
            <c:plus>
              <c:numRef>
                <c:f>Sheet1!$C$13</c:f>
                <c:numCache>
                  <c:formatCode>General</c:formatCode>
                  <c:ptCount val="1"/>
                  <c:pt idx="0">
                    <c:v>2.9260730431477917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Sheet1!$B$28</c:f>
              <c:numCache>
                <c:formatCode>0</c:formatCode>
                <c:ptCount val="1"/>
                <c:pt idx="0">
                  <c:v>102.36363636363636</c:v>
                </c:pt>
              </c:numCache>
            </c:numRef>
          </c:cat>
          <c:val>
            <c:numRef>
              <c:f>Sheet1!$C$12</c:f>
              <c:numCache>
                <c:formatCode>0.0</c:formatCode>
                <c:ptCount val="1"/>
                <c:pt idx="0">
                  <c:v>59.5</c:v>
                </c:pt>
              </c:numCache>
            </c:numRef>
          </c:val>
        </c:ser>
        <c:ser>
          <c:idx val="2"/>
          <c:order val="2"/>
          <c:tx>
            <c:v>Phenylephrine Systolic After</c:v>
          </c:tx>
          <c:dLbls>
            <c:spPr>
              <a:noFill/>
              <a:ln w="25400">
                <a:noFill/>
              </a:ln>
            </c:spPr>
            <c:showSerName val="1"/>
          </c:dLbls>
          <c:errBars>
            <c:errBarType val="both"/>
            <c:errValType val="cust"/>
            <c:plus>
              <c:numRef>
                <c:f>Sheet1!$F$13</c:f>
                <c:numCache>
                  <c:formatCode>General</c:formatCode>
                  <c:ptCount val="1"/>
                  <c:pt idx="0">
                    <c:v>5.9935040040054917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Sheet1!$B$28</c:f>
              <c:numCache>
                <c:formatCode>0</c:formatCode>
                <c:ptCount val="1"/>
                <c:pt idx="0">
                  <c:v>102.36363636363636</c:v>
                </c:pt>
              </c:numCache>
            </c:numRef>
          </c:cat>
          <c:val>
            <c:numRef>
              <c:f>Sheet1!$F$12</c:f>
              <c:numCache>
                <c:formatCode>0.0</c:formatCode>
                <c:ptCount val="1"/>
                <c:pt idx="0">
                  <c:v>103.375</c:v>
                </c:pt>
              </c:numCache>
            </c:numRef>
          </c:val>
        </c:ser>
        <c:ser>
          <c:idx val="3"/>
          <c:order val="3"/>
          <c:tx>
            <c:v>PhenylEphrine Diastolic After</c:v>
          </c:tx>
          <c:dLbls>
            <c:spPr>
              <a:noFill/>
              <a:ln w="25400">
                <a:noFill/>
              </a:ln>
            </c:spPr>
            <c:showSerName val="1"/>
          </c:dLbls>
          <c:errBars>
            <c:errBarType val="both"/>
            <c:errValType val="cust"/>
            <c:plus>
              <c:numRef>
                <c:f>Sheet1!$G$13</c:f>
                <c:numCache>
                  <c:formatCode>General</c:formatCode>
                  <c:ptCount val="1"/>
                  <c:pt idx="0">
                    <c:v>3.5684172577241506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Sheet1!$B$28</c:f>
              <c:numCache>
                <c:formatCode>0</c:formatCode>
                <c:ptCount val="1"/>
                <c:pt idx="0">
                  <c:v>102.36363636363636</c:v>
                </c:pt>
              </c:numCache>
            </c:numRef>
          </c:cat>
          <c:val>
            <c:numRef>
              <c:f>Sheet1!$G$12</c:f>
              <c:numCache>
                <c:formatCode>0.0</c:formatCode>
                <c:ptCount val="1"/>
                <c:pt idx="0">
                  <c:v>68.375</c:v>
                </c:pt>
              </c:numCache>
            </c:numRef>
          </c:val>
        </c:ser>
        <c:ser>
          <c:idx val="4"/>
          <c:order val="4"/>
          <c:tx>
            <c:v>Pseudoephedrine Systolic Before</c:v>
          </c:tx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SerName val="1"/>
            </c:dLbl>
            <c:delete val="1"/>
          </c:dLbls>
          <c:errBars>
            <c:errBarType val="both"/>
            <c:errValType val="cust"/>
            <c:plus>
              <c:numRef>
                <c:f>Sheet1!$B$29</c:f>
                <c:numCache>
                  <c:formatCode>General</c:formatCode>
                  <c:ptCount val="1"/>
                  <c:pt idx="0">
                    <c:v>2.5251980638762839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Sheet1!$B$28</c:f>
              <c:numCache>
                <c:formatCode>0</c:formatCode>
                <c:ptCount val="1"/>
                <c:pt idx="0">
                  <c:v>102.36363636363636</c:v>
                </c:pt>
              </c:numCache>
            </c:numRef>
          </c:cat>
          <c:val>
            <c:numRef>
              <c:f>Sheet1!$B$28</c:f>
              <c:numCache>
                <c:formatCode>0</c:formatCode>
                <c:ptCount val="1"/>
                <c:pt idx="0">
                  <c:v>102.36363636363636</c:v>
                </c:pt>
              </c:numCache>
            </c:numRef>
          </c:val>
        </c:ser>
        <c:ser>
          <c:idx val="5"/>
          <c:order val="5"/>
          <c:tx>
            <c:v>Pseudoephedrine Diastolic Before</c:v>
          </c:tx>
          <c:dLbls>
            <c:spPr>
              <a:noFill/>
              <a:ln w="25400">
                <a:noFill/>
              </a:ln>
            </c:spPr>
            <c:showSerName val="1"/>
          </c:dLbls>
          <c:errBars>
            <c:errBarType val="both"/>
            <c:errValType val="cust"/>
            <c:plus>
              <c:numRef>
                <c:f>Sheet1!$C$29</c:f>
                <c:numCache>
                  <c:formatCode>General</c:formatCode>
                  <c:ptCount val="1"/>
                  <c:pt idx="0">
                    <c:v>1.0732544631012837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Sheet1!$B$28</c:f>
              <c:numCache>
                <c:formatCode>0</c:formatCode>
                <c:ptCount val="1"/>
                <c:pt idx="0">
                  <c:v>102.36363636363636</c:v>
                </c:pt>
              </c:numCache>
            </c:numRef>
          </c:cat>
          <c:val>
            <c:numRef>
              <c:f>Sheet1!$C$28</c:f>
              <c:numCache>
                <c:formatCode>0</c:formatCode>
                <c:ptCount val="1"/>
                <c:pt idx="0">
                  <c:v>64</c:v>
                </c:pt>
              </c:numCache>
            </c:numRef>
          </c:val>
        </c:ser>
        <c:ser>
          <c:idx val="6"/>
          <c:order val="6"/>
          <c:tx>
            <c:v>Pseudoephedrine Systolic After</c:v>
          </c:tx>
          <c:dLbls>
            <c:spPr>
              <a:noFill/>
              <a:ln w="25400">
                <a:noFill/>
              </a:ln>
            </c:spPr>
            <c:dLblPos val="outEnd"/>
            <c:showSerName val="1"/>
          </c:dLbls>
          <c:errBars>
            <c:errBarType val="both"/>
            <c:errValType val="cust"/>
            <c:plus>
              <c:numRef>
                <c:f>Sheet1!$F$29</c:f>
                <c:numCache>
                  <c:formatCode>General</c:formatCode>
                  <c:ptCount val="1"/>
                  <c:pt idx="0">
                    <c:v>2.2100981499480121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Sheet1!$B$28</c:f>
              <c:numCache>
                <c:formatCode>0</c:formatCode>
                <c:ptCount val="1"/>
                <c:pt idx="0">
                  <c:v>102.36363636363636</c:v>
                </c:pt>
              </c:numCache>
            </c:numRef>
          </c:cat>
          <c:val>
            <c:numRef>
              <c:f>Sheet1!$F$28</c:f>
              <c:numCache>
                <c:formatCode>0</c:formatCode>
                <c:ptCount val="1"/>
                <c:pt idx="0">
                  <c:v>126.09090909090909</c:v>
                </c:pt>
              </c:numCache>
            </c:numRef>
          </c:val>
        </c:ser>
        <c:ser>
          <c:idx val="7"/>
          <c:order val="7"/>
          <c:tx>
            <c:v>Pseudoephedrine Diastolic After</c:v>
          </c:tx>
          <c:dLbls>
            <c:spPr>
              <a:noFill/>
              <a:ln w="25400">
                <a:noFill/>
              </a:ln>
            </c:spPr>
            <c:showSerName val="1"/>
          </c:dLbls>
          <c:errBars>
            <c:errBarType val="both"/>
            <c:errValType val="cust"/>
            <c:plus>
              <c:numRef>
                <c:f>Sheet1!$G$29</c:f>
                <c:numCache>
                  <c:formatCode>General</c:formatCode>
                  <c:ptCount val="1"/>
                  <c:pt idx="0">
                    <c:v>1.5856734744137935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Sheet1!$B$28</c:f>
              <c:numCache>
                <c:formatCode>0</c:formatCode>
                <c:ptCount val="1"/>
                <c:pt idx="0">
                  <c:v>102.36363636363636</c:v>
                </c:pt>
              </c:numCache>
            </c:numRef>
          </c:cat>
          <c:val>
            <c:numRef>
              <c:f>Sheet1!$G$28</c:f>
              <c:numCache>
                <c:formatCode>0</c:formatCode>
                <c:ptCount val="1"/>
                <c:pt idx="0">
                  <c:v>78</c:v>
                </c:pt>
              </c:numCache>
            </c:numRef>
          </c:val>
        </c:ser>
        <c:axId val="48994560"/>
        <c:axId val="49008640"/>
      </c:barChart>
      <c:catAx>
        <c:axId val="48994560"/>
        <c:scaling>
          <c:orientation val="minMax"/>
        </c:scaling>
        <c:delete val="1"/>
        <c:axPos val="b"/>
        <c:numFmt formatCode="0" sourceLinked="1"/>
        <c:tickLblPos val="none"/>
        <c:crossAx val="49008640"/>
        <c:crosses val="autoZero"/>
        <c:auto val="1"/>
        <c:lblAlgn val="ctr"/>
        <c:lblOffset val="100"/>
      </c:catAx>
      <c:valAx>
        <c:axId val="490086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Hg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1"/>
        <c:tickLblPos val="nextTo"/>
        <c:crossAx val="48994560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</xdr:row>
      <xdr:rowOff>180975</xdr:rowOff>
    </xdr:from>
    <xdr:to>
      <xdr:col>19</xdr:col>
      <xdr:colOff>28575</xdr:colOff>
      <xdr:row>22</xdr:row>
      <xdr:rowOff>9525</xdr:rowOff>
    </xdr:to>
    <xdr:graphicFrame macro="">
      <xdr:nvGraphicFramePr>
        <xdr:cNvPr id="10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B37" sqref="B37"/>
    </sheetView>
  </sheetViews>
  <sheetFormatPr defaultRowHeight="15"/>
  <cols>
    <col min="1" max="1" width="24.5703125" customWidth="1"/>
    <col min="2" max="2" width="8.85546875" customWidth="1"/>
    <col min="3" max="3" width="10.28515625" customWidth="1"/>
    <col min="4" max="4" width="7.42578125" customWidth="1"/>
    <col min="5" max="5" width="9" customWidth="1"/>
    <col min="6" max="6" width="12.5703125" customWidth="1"/>
    <col min="7" max="7" width="13.42578125" customWidth="1"/>
    <col min="8" max="8" width="8.85546875" customWidth="1"/>
    <col min="9" max="9" width="9" customWidth="1"/>
    <col min="10" max="10" width="5" customWidth="1"/>
    <col min="11" max="11" width="13.140625" customWidth="1"/>
    <col min="12" max="12" width="13.7109375" customWidth="1"/>
    <col min="13" max="13" width="9.28515625" customWidth="1"/>
  </cols>
  <sheetData>
    <row r="1" spans="1:8">
      <c r="A1" s="4" t="s">
        <v>0</v>
      </c>
      <c r="B1" s="4" t="s">
        <v>2</v>
      </c>
      <c r="C1" s="4" t="s">
        <v>3</v>
      </c>
      <c r="D1" s="4" t="s">
        <v>1</v>
      </c>
      <c r="E1" s="4"/>
      <c r="F1" s="4" t="s">
        <v>5</v>
      </c>
      <c r="G1" s="4" t="s">
        <v>6</v>
      </c>
      <c r="H1" s="4" t="s">
        <v>7</v>
      </c>
    </row>
    <row r="2" spans="1:8">
      <c r="A2" s="1" t="s">
        <v>9</v>
      </c>
      <c r="B2" s="1">
        <v>91</v>
      </c>
      <c r="C2" s="1">
        <v>50</v>
      </c>
      <c r="D2" s="1">
        <v>78</v>
      </c>
      <c r="E2" s="1"/>
      <c r="F2" s="1">
        <v>63</v>
      </c>
      <c r="G2" s="1">
        <v>89</v>
      </c>
      <c r="H2" s="1"/>
    </row>
    <row r="3" spans="1:8">
      <c r="A3" s="1" t="s">
        <v>10</v>
      </c>
      <c r="B3" s="1">
        <v>95</v>
      </c>
      <c r="C3" s="1">
        <v>53</v>
      </c>
      <c r="D3" s="1">
        <v>84</v>
      </c>
      <c r="E3" s="1"/>
      <c r="F3" s="1">
        <v>103</v>
      </c>
      <c r="G3" s="1">
        <v>58</v>
      </c>
      <c r="H3" s="1">
        <v>80</v>
      </c>
    </row>
    <row r="4" spans="1:8">
      <c r="A4" s="1" t="s">
        <v>11</v>
      </c>
      <c r="B4" s="1">
        <v>98</v>
      </c>
      <c r="C4" s="1">
        <v>70</v>
      </c>
      <c r="D4" s="1">
        <v>89</v>
      </c>
      <c r="E4" s="1"/>
      <c r="F4" s="1">
        <v>117</v>
      </c>
      <c r="G4" s="1">
        <v>74</v>
      </c>
      <c r="H4" s="1">
        <v>101</v>
      </c>
    </row>
    <row r="5" spans="1:8">
      <c r="A5" s="1" t="s">
        <v>12</v>
      </c>
      <c r="B5" s="1">
        <v>98</v>
      </c>
      <c r="C5" s="1">
        <v>60</v>
      </c>
      <c r="D5" s="1">
        <v>63</v>
      </c>
      <c r="E5" s="1"/>
      <c r="F5" s="1">
        <v>115</v>
      </c>
      <c r="G5" s="1">
        <v>66</v>
      </c>
      <c r="H5" s="1">
        <v>78</v>
      </c>
    </row>
    <row r="6" spans="1:8">
      <c r="A6" s="1" t="s">
        <v>13</v>
      </c>
      <c r="B6" s="1">
        <v>101</v>
      </c>
      <c r="C6" s="1">
        <v>67</v>
      </c>
      <c r="D6" s="1">
        <v>69</v>
      </c>
      <c r="E6" s="1"/>
      <c r="F6" s="1">
        <v>108</v>
      </c>
      <c r="G6" s="1">
        <v>62</v>
      </c>
      <c r="H6" s="1">
        <v>76</v>
      </c>
    </row>
    <row r="7" spans="1:8">
      <c r="A7" s="1" t="s">
        <v>14</v>
      </c>
      <c r="B7" s="1">
        <v>106</v>
      </c>
      <c r="C7" s="1">
        <v>48</v>
      </c>
      <c r="D7" s="1">
        <v>82</v>
      </c>
      <c r="E7" s="1"/>
      <c r="F7" s="1">
        <v>107</v>
      </c>
      <c r="G7" s="1">
        <v>67</v>
      </c>
      <c r="H7" s="1">
        <v>83</v>
      </c>
    </row>
    <row r="8" spans="1:8">
      <c r="A8" s="1" t="s">
        <v>15</v>
      </c>
      <c r="B8" s="1">
        <v>107</v>
      </c>
      <c r="C8" s="1">
        <v>66</v>
      </c>
      <c r="D8" s="1">
        <v>78</v>
      </c>
      <c r="E8" s="1"/>
      <c r="F8" s="1">
        <v>108</v>
      </c>
      <c r="G8" s="1">
        <v>72</v>
      </c>
      <c r="H8" s="1">
        <v>78</v>
      </c>
    </row>
    <row r="9" spans="1:8">
      <c r="A9" s="1" t="s">
        <v>16</v>
      </c>
      <c r="B9" s="1">
        <v>110</v>
      </c>
      <c r="C9" s="1">
        <v>62</v>
      </c>
      <c r="D9" s="1">
        <v>66</v>
      </c>
      <c r="E9" s="1"/>
      <c r="F9" s="1">
        <v>106</v>
      </c>
      <c r="G9" s="1">
        <v>59</v>
      </c>
      <c r="H9" s="1">
        <v>63</v>
      </c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 t="s">
        <v>4</v>
      </c>
      <c r="B12" s="5">
        <f>AVERAGE(B2:B9)</f>
        <v>100.75</v>
      </c>
      <c r="C12" s="5">
        <f>AVERAGE(C2:C9)</f>
        <v>59.5</v>
      </c>
      <c r="D12" s="5">
        <f>AVERAGE(D2:D9)</f>
        <v>76.125</v>
      </c>
      <c r="E12" s="5"/>
      <c r="F12" s="5">
        <f>AVERAGE(F2:F9)</f>
        <v>103.375</v>
      </c>
      <c r="G12" s="5">
        <f>AVERAGE(G2:G9)</f>
        <v>68.375</v>
      </c>
      <c r="H12" s="5">
        <f>AVERAGE(H2:H9)</f>
        <v>79.857142857142861</v>
      </c>
    </row>
    <row r="13" spans="1:8">
      <c r="A13" s="1" t="s">
        <v>28</v>
      </c>
      <c r="B13" s="5">
        <f>(STDEV(B2:B9))/2.83</f>
        <v>2.2958488220629638</v>
      </c>
      <c r="C13" s="5">
        <f t="shared" ref="C13:H13" si="0">(STDEV(C2:C9))/2.83</f>
        <v>2.9260730431477917</v>
      </c>
      <c r="D13" s="5">
        <f t="shared" si="0"/>
        <v>3.2574473381202433</v>
      </c>
      <c r="E13" s="5"/>
      <c r="F13" s="5">
        <f t="shared" si="0"/>
        <v>5.9935040040054917</v>
      </c>
      <c r="G13" s="5">
        <f t="shared" si="0"/>
        <v>3.5684172577241506</v>
      </c>
      <c r="H13" s="5">
        <f t="shared" si="0"/>
        <v>3.9843689572278937</v>
      </c>
    </row>
    <row r="15" spans="1:8">
      <c r="A15" s="4" t="s">
        <v>0</v>
      </c>
      <c r="B15" s="4" t="s">
        <v>2</v>
      </c>
      <c r="C15" s="4" t="s">
        <v>3</v>
      </c>
      <c r="D15" s="4" t="s">
        <v>1</v>
      </c>
      <c r="E15" s="4"/>
      <c r="F15" s="4" t="s">
        <v>5</v>
      </c>
      <c r="G15" s="4" t="s">
        <v>6</v>
      </c>
      <c r="H15" s="4" t="s">
        <v>8</v>
      </c>
    </row>
    <row r="16" spans="1:8">
      <c r="A16" s="1" t="s">
        <v>17</v>
      </c>
      <c r="B16" s="1">
        <v>83</v>
      </c>
      <c r="C16" s="1">
        <v>49</v>
      </c>
      <c r="D16" s="1">
        <v>67</v>
      </c>
      <c r="E16" s="1"/>
      <c r="F16" s="1">
        <v>115</v>
      </c>
      <c r="G16" s="1">
        <v>75</v>
      </c>
      <c r="H16" s="1">
        <v>79</v>
      </c>
    </row>
    <row r="17" spans="1:12">
      <c r="A17" s="1" t="s">
        <v>18</v>
      </c>
      <c r="B17" s="1">
        <v>88</v>
      </c>
      <c r="C17" s="1">
        <v>59</v>
      </c>
      <c r="D17" s="1">
        <v>75</v>
      </c>
      <c r="E17" s="1"/>
      <c r="F17" s="1">
        <v>120</v>
      </c>
      <c r="G17" s="1">
        <v>80</v>
      </c>
      <c r="H17" s="1">
        <v>74</v>
      </c>
    </row>
    <row r="18" spans="1:12">
      <c r="A18" s="1" t="s">
        <v>19</v>
      </c>
      <c r="B18" s="1">
        <v>95</v>
      </c>
      <c r="C18" s="1">
        <v>66</v>
      </c>
      <c r="D18" s="1">
        <v>81</v>
      </c>
      <c r="E18" s="1"/>
      <c r="F18" s="1">
        <v>140</v>
      </c>
      <c r="G18" s="1">
        <v>85</v>
      </c>
      <c r="H18" s="1">
        <v>113</v>
      </c>
    </row>
    <row r="19" spans="1:12">
      <c r="A19" s="1" t="s">
        <v>20</v>
      </c>
      <c r="B19" s="1">
        <v>96</v>
      </c>
      <c r="C19" s="1">
        <v>62</v>
      </c>
      <c r="D19" s="1">
        <v>77</v>
      </c>
      <c r="E19" s="1"/>
      <c r="F19" s="1">
        <v>126</v>
      </c>
      <c r="G19" s="1">
        <v>74</v>
      </c>
      <c r="H19" s="1">
        <v>89</v>
      </c>
    </row>
    <row r="20" spans="1:12">
      <c r="A20" s="1" t="s">
        <v>21</v>
      </c>
      <c r="B20" s="1">
        <v>99</v>
      </c>
      <c r="C20" s="1">
        <v>63</v>
      </c>
      <c r="D20" s="1">
        <v>62</v>
      </c>
      <c r="E20" s="1"/>
      <c r="F20" s="1">
        <v>119</v>
      </c>
      <c r="G20" s="1">
        <v>78</v>
      </c>
      <c r="H20" s="1">
        <v>56</v>
      </c>
    </row>
    <row r="21" spans="1:12">
      <c r="A21" s="1" t="s">
        <v>22</v>
      </c>
      <c r="B21" s="1">
        <v>104</v>
      </c>
      <c r="C21" s="1">
        <v>72</v>
      </c>
      <c r="D21" s="1">
        <v>85</v>
      </c>
      <c r="E21" s="1"/>
      <c r="F21" s="1">
        <v>120</v>
      </c>
      <c r="G21" s="1">
        <v>75</v>
      </c>
      <c r="H21" s="1">
        <v>78</v>
      </c>
    </row>
    <row r="22" spans="1:12">
      <c r="A22" s="1" t="s">
        <v>23</v>
      </c>
      <c r="B22" s="1">
        <v>107</v>
      </c>
      <c r="C22" s="1">
        <v>68</v>
      </c>
      <c r="D22" s="1">
        <v>92</v>
      </c>
      <c r="E22" s="1"/>
      <c r="F22" s="1">
        <v>128</v>
      </c>
      <c r="G22" s="1">
        <v>74</v>
      </c>
      <c r="H22" s="1">
        <v>97</v>
      </c>
    </row>
    <row r="23" spans="1:12">
      <c r="A23" s="1" t="s">
        <v>24</v>
      </c>
      <c r="B23" s="1">
        <v>108</v>
      </c>
      <c r="C23" s="1">
        <v>64</v>
      </c>
      <c r="D23" s="1">
        <v>71</v>
      </c>
      <c r="E23" s="1"/>
      <c r="F23" s="1">
        <v>130</v>
      </c>
      <c r="G23" s="1">
        <v>86</v>
      </c>
      <c r="H23" s="1">
        <v>100</v>
      </c>
    </row>
    <row r="24" spans="1:12">
      <c r="A24" s="1" t="s">
        <v>25</v>
      </c>
      <c r="B24" s="1">
        <v>111</v>
      </c>
      <c r="C24" s="1">
        <v>61</v>
      </c>
      <c r="D24" s="1">
        <v>71</v>
      </c>
      <c r="E24" s="1"/>
      <c r="F24" s="1">
        <v>124</v>
      </c>
      <c r="G24" s="1">
        <v>72</v>
      </c>
      <c r="H24" s="1">
        <v>91</v>
      </c>
      <c r="L24" t="s">
        <v>29</v>
      </c>
    </row>
    <row r="25" spans="1:12">
      <c r="A25" s="1" t="s">
        <v>26</v>
      </c>
      <c r="B25" s="1">
        <v>120</v>
      </c>
      <c r="C25" s="1">
        <v>65</v>
      </c>
      <c r="D25" s="1">
        <v>84</v>
      </c>
      <c r="E25" s="1"/>
      <c r="F25" s="1">
        <v>136</v>
      </c>
      <c r="G25" s="1">
        <v>80</v>
      </c>
      <c r="H25" s="1">
        <v>98</v>
      </c>
      <c r="L25" t="s">
        <v>30</v>
      </c>
    </row>
    <row r="26" spans="1:12">
      <c r="A26" s="1" t="s">
        <v>27</v>
      </c>
      <c r="B26" s="1">
        <v>115</v>
      </c>
      <c r="C26" s="1">
        <v>75</v>
      </c>
      <c r="D26" s="1">
        <v>92</v>
      </c>
      <c r="E26" s="1"/>
      <c r="F26" s="1">
        <v>129</v>
      </c>
      <c r="G26" s="1">
        <v>79</v>
      </c>
      <c r="H26" s="1">
        <v>91</v>
      </c>
      <c r="L26" t="s">
        <v>31</v>
      </c>
    </row>
    <row r="27" spans="1:12">
      <c r="A27" s="1"/>
      <c r="B27" s="1"/>
      <c r="C27" s="1"/>
      <c r="D27" s="1"/>
      <c r="E27" s="1"/>
      <c r="F27" s="1"/>
      <c r="G27" s="1"/>
      <c r="H27" s="1"/>
      <c r="L27" t="s">
        <v>32</v>
      </c>
    </row>
    <row r="28" spans="1:12">
      <c r="A28" s="3" t="s">
        <v>4</v>
      </c>
      <c r="B28" s="2">
        <f>AVERAGE(B16:B26)</f>
        <v>102.36363636363636</v>
      </c>
      <c r="C28" s="2">
        <f>AVERAGE(C16:C26)</f>
        <v>64</v>
      </c>
      <c r="D28" s="2">
        <f>AVERAGE(D16:D26)</f>
        <v>77.909090909090907</v>
      </c>
      <c r="E28" s="2"/>
      <c r="F28" s="2">
        <f>AVERAGE(F16:F26)</f>
        <v>126.09090909090909</v>
      </c>
      <c r="G28" s="2">
        <f>AVERAGE(G16:G26)</f>
        <v>78</v>
      </c>
      <c r="H28" s="2">
        <f>AVERAGE(H16:H26)</f>
        <v>87.818181818181813</v>
      </c>
      <c r="L28" t="s">
        <v>33</v>
      </c>
    </row>
    <row r="29" spans="1:12">
      <c r="A29" s="1" t="s">
        <v>37</v>
      </c>
      <c r="B29" s="5">
        <f>(STDEV(B18:B25))/3.32</f>
        <v>2.5251980638762839</v>
      </c>
      <c r="C29" s="5">
        <f t="shared" ref="C29:H29" si="1">(STDEV(C18:C25))/3.32</f>
        <v>1.0732544631012837</v>
      </c>
      <c r="D29" s="5">
        <f t="shared" si="1"/>
        <v>2.8910171416344075</v>
      </c>
      <c r="E29" s="5"/>
      <c r="F29" s="5">
        <f t="shared" si="1"/>
        <v>2.2100981499480121</v>
      </c>
      <c r="G29" s="5">
        <f t="shared" si="1"/>
        <v>1.5856734744137935</v>
      </c>
      <c r="H29" s="5">
        <f t="shared" si="1"/>
        <v>5.1463606452769337</v>
      </c>
      <c r="L29" t="s">
        <v>34</v>
      </c>
    </row>
    <row r="30" spans="1:12">
      <c r="L30" t="s">
        <v>35</v>
      </c>
    </row>
    <row r="31" spans="1:12">
      <c r="L31" t="s">
        <v>36</v>
      </c>
    </row>
  </sheetData>
  <phoneticPr fontId="0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Brown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Stacia Furtado</dc:creator>
  <cp:lastModifiedBy>amallon</cp:lastModifiedBy>
  <cp:lastPrinted>2011-07-19T14:02:52Z</cp:lastPrinted>
  <dcterms:created xsi:type="dcterms:W3CDTF">2011-07-15T01:00:03Z</dcterms:created>
  <dcterms:modified xsi:type="dcterms:W3CDTF">2011-07-19T18:01:17Z</dcterms:modified>
</cp:coreProperties>
</file>